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<sst xmlns="http://schemas.openxmlformats.org/spreadsheetml/2006/main" count="89" uniqueCount="70">
  <si>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</si>
  <si>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</si>
  <si>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</si>
  <si>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</si>
  <si>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</si>
  <si>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</si>
  <si>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</si>
  <si>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</si>
  <si>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</si>
  <si>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</si>
  <si>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</si>
  <si>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</si>
  <si>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</si>
  <si>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</si>
  <si>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</si>
  <si>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</si>
  <si>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</si>
  <si>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</si>
  <si>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</si>
  <si>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</si>
  <si>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</si>
  <si>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</si>
  <si>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</si>
  <si>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</si>
  <si>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</si>
  <si>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</si>
  <si>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</si>
  <si>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</si>
  <si>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</si>
  <si>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</si>
  <si>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</si>
  <si>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</si>
  <si>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</si>
  <si>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</si>
  <si>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</si>
  <si>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</si>
  <si>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</si>
  <si>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</si>
  <si>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</si>
  <si>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</si>
  <si>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</si>
  <si>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</si>
  <si>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</si>
  <si>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</si>
  <si>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</si>
  <si>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</si>
  <si>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</si>
  <si>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</si>
  <si>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</si>
  <si>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</si>
  <si>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</si>
  <si>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</si>
  <si>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</si>
  <si>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</si>
  <si>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</si>
  <si>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</si>
  <si>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</si>
  <si>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</si>
  <si>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</si>
  <si>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</si>
  <si>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</si>
  <si>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</si>
  <si>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</si>
  <si>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8. INTERVENTORÍA INTEGRAL TÉCNICA, ADMINISTRATIVA Y FINANCIERA PARA: CONVENIO INTERADMINISTRATIVO PARA LA GERENCIA DEL     MEJORAMIENTO, MANTENIMIENTO Y REHABILITACION DE VIAS DEPARTAMENTALES, MUNICIPALES, VIAS PARA LA COMPETITIVIDAD Y VIAS DE LA RED TERICIARIA NACIONAL: Mejoramiento de vías en el Departamento de Córdoba - Municipio de Purísima vías: Aserradero - Joval y los Corrales - Arroyo Hondo. Municipio de Purísima.</t>
  </si>
  <si>
    <t>Inspector</t>
  </si>
  <si>
    <t>TOTAL DÍAS (8)</t>
  </si>
  <si>
    <t>ANEXO No. 2: Desglose del costo de personal y otros costos directos</t>
  </si>
  <si>
    <t>COSTO $</t>
  </si>
  <si>
    <t>Promedio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</si>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</sst>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0" fontId="7" fillId="0" borderId="70" xfId="0" applyFont="1" applyBorder="1" applyAlignment="1">
      <alignment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3" fontId="7" fillId="0" borderId="7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43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61" xfId="0" applyFont="1" applyBorder="1" applyAlignment="1">
      <alignment horizontal="justify" vertical="center" wrapText="1"/>
    </xf>
    <xf numFmtId="0" fontId="51" fillId="0" borderId="52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8" sqref="A18:B18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89" customWidth="1"/>
    <col min="4" max="4" width="11.28125" style="89" customWidth="1"/>
    <col min="5" max="5" width="15.140625" style="162" customWidth="1"/>
    <col min="6" max="6" width="15.57421875" style="116" customWidth="1"/>
    <col min="8" max="8" width="13.421875" style="0" bestFit="1" customWidth="1"/>
  </cols>
  <sheetData>
    <row r="1" spans="1:14" ht="26.25" customHeight="1" thickBot="1">
      <c r="A1" s="178" t="s">
        <v>39</v>
      </c>
      <c r="B1" s="179"/>
      <c r="C1" s="179"/>
      <c r="D1" s="179"/>
      <c r="E1" s="179"/>
      <c r="F1" s="180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188" t="s">
        <v>63</v>
      </c>
      <c r="B2" s="189"/>
      <c r="C2" s="189"/>
      <c r="D2" s="189"/>
      <c r="E2" s="189"/>
      <c r="F2" s="190"/>
      <c r="G2" s="21"/>
      <c r="H2" s="21"/>
      <c r="I2" s="21"/>
      <c r="J2" s="21"/>
      <c r="K2" s="21"/>
      <c r="L2" s="21"/>
      <c r="M2" s="21"/>
      <c r="N2" s="21"/>
    </row>
    <row r="3" spans="1:14" ht="27.75" customHeight="1" thickBot="1">
      <c r="A3" s="191"/>
      <c r="B3" s="192"/>
      <c r="C3" s="192"/>
      <c r="D3" s="192"/>
      <c r="E3" s="192"/>
      <c r="F3" s="193"/>
      <c r="G3" s="21"/>
      <c r="H3" s="21"/>
      <c r="I3" s="21"/>
      <c r="J3" s="21"/>
      <c r="K3" s="21"/>
      <c r="L3" s="21"/>
      <c r="M3" s="21"/>
      <c r="N3" s="21"/>
    </row>
    <row r="4" spans="1:14" ht="19.5" customHeight="1" thickBot="1">
      <c r="A4" s="181" t="s">
        <v>66</v>
      </c>
      <c r="B4" s="182"/>
      <c r="C4" s="182"/>
      <c r="D4" s="182"/>
      <c r="E4" s="182"/>
      <c r="F4" s="183"/>
      <c r="G4" s="21"/>
      <c r="H4" s="21"/>
      <c r="I4" s="21"/>
      <c r="J4" s="21"/>
      <c r="K4" s="21"/>
      <c r="L4" s="21"/>
      <c r="M4" s="21"/>
      <c r="N4" s="21"/>
    </row>
    <row r="5" spans="1:14" ht="15">
      <c r="A5" s="15"/>
      <c r="B5" s="16"/>
      <c r="C5" s="67" t="s">
        <v>0</v>
      </c>
      <c r="D5" s="68"/>
      <c r="E5" s="133" t="s">
        <v>1</v>
      </c>
      <c r="F5" s="94" t="s">
        <v>2</v>
      </c>
      <c r="G5" s="21"/>
      <c r="H5" s="4"/>
      <c r="I5" s="20"/>
      <c r="J5" s="20"/>
      <c r="K5" s="20"/>
      <c r="L5" s="20"/>
      <c r="M5" s="20"/>
      <c r="N5" s="20"/>
    </row>
    <row r="6" spans="1:14" ht="15">
      <c r="A6" s="91" t="s">
        <v>62</v>
      </c>
      <c r="B6" s="90" t="s">
        <v>4</v>
      </c>
      <c r="C6" s="69" t="s">
        <v>5</v>
      </c>
      <c r="D6" s="70"/>
      <c r="E6" s="134" t="s">
        <v>36</v>
      </c>
      <c r="F6" s="95" t="s">
        <v>6</v>
      </c>
      <c r="G6" s="21"/>
      <c r="H6" s="21"/>
      <c r="I6" s="21"/>
      <c r="J6" s="21"/>
      <c r="K6" s="21"/>
      <c r="L6" s="21"/>
      <c r="M6" s="21"/>
      <c r="N6" s="21"/>
    </row>
    <row r="7" spans="1:14" ht="15.75" thickBot="1">
      <c r="A7" s="17"/>
      <c r="B7" s="18"/>
      <c r="C7" s="71"/>
      <c r="D7" s="72"/>
      <c r="E7" s="135"/>
      <c r="F7" s="96"/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86" t="s">
        <v>40</v>
      </c>
      <c r="B8" s="187"/>
      <c r="C8" s="75"/>
      <c r="D8" s="74"/>
      <c r="E8" s="136"/>
      <c r="F8" s="97"/>
      <c r="G8" s="21"/>
      <c r="H8" s="21"/>
      <c r="I8" s="21"/>
      <c r="J8" s="21"/>
      <c r="K8" s="21"/>
      <c r="L8" s="21"/>
      <c r="M8" s="21"/>
      <c r="N8" s="21"/>
    </row>
    <row r="9" spans="1:14" ht="15">
      <c r="A9" s="52"/>
      <c r="B9" s="12" t="s">
        <v>43</v>
      </c>
      <c r="C9" s="76"/>
      <c r="D9" s="77"/>
      <c r="E9" s="137"/>
      <c r="F9" s="98"/>
      <c r="G9" s="21"/>
      <c r="H9" s="21"/>
      <c r="I9" s="21"/>
      <c r="J9" s="21"/>
      <c r="K9" s="21"/>
      <c r="L9" s="21"/>
      <c r="M9" s="21"/>
      <c r="N9" s="21"/>
    </row>
    <row r="10" spans="1:14" ht="15" customHeight="1">
      <c r="A10" s="23"/>
      <c r="B10" s="10" t="s">
        <v>42</v>
      </c>
      <c r="C10" s="47"/>
      <c r="D10" s="33"/>
      <c r="E10" s="138"/>
      <c r="F10" s="99">
        <f>A10*(C10+D10)*E10</f>
        <v>0</v>
      </c>
      <c r="G10" s="21"/>
      <c r="H10" s="64"/>
      <c r="I10" s="64"/>
      <c r="J10" s="64"/>
      <c r="K10" s="64"/>
      <c r="L10" s="64"/>
      <c r="M10" s="64"/>
      <c r="N10" s="21"/>
    </row>
    <row r="11" spans="1:14" ht="15" customHeight="1">
      <c r="A11" s="23">
        <v>1</v>
      </c>
      <c r="B11" s="10" t="s">
        <v>8</v>
      </c>
      <c r="C11" s="47"/>
      <c r="D11" s="33"/>
      <c r="E11" s="138">
        <v>6</v>
      </c>
      <c r="F11" s="99">
        <f aca="true" t="shared" si="0" ref="F11:F17">A11*(C11+D11)*E11</f>
        <v>0</v>
      </c>
      <c r="G11" s="21"/>
      <c r="H11" s="64"/>
      <c r="I11" s="64"/>
      <c r="J11" s="64"/>
      <c r="K11" s="64"/>
      <c r="L11" s="64"/>
      <c r="M11" s="64"/>
      <c r="N11" s="21"/>
    </row>
    <row r="12" spans="1:14" ht="15" customHeight="1">
      <c r="A12" s="23"/>
      <c r="B12" s="10" t="s">
        <v>9</v>
      </c>
      <c r="C12" s="47"/>
      <c r="D12" s="33"/>
      <c r="E12" s="138"/>
      <c r="F12" s="99">
        <f t="shared" si="0"/>
        <v>0</v>
      </c>
      <c r="G12" s="21"/>
      <c r="H12" s="64"/>
      <c r="I12" s="64"/>
      <c r="J12" s="64"/>
      <c r="K12" s="64"/>
      <c r="L12" s="64"/>
      <c r="M12" s="64"/>
      <c r="N12" s="21"/>
    </row>
    <row r="13" spans="1:14" ht="15" customHeight="1">
      <c r="A13" s="23"/>
      <c r="B13" s="9" t="s">
        <v>15</v>
      </c>
      <c r="C13" s="47"/>
      <c r="D13" s="33"/>
      <c r="E13" s="138"/>
      <c r="F13" s="99"/>
      <c r="G13" s="21"/>
      <c r="H13" s="64"/>
      <c r="I13" s="64"/>
      <c r="J13" s="64"/>
      <c r="K13" s="64"/>
      <c r="L13" s="64"/>
      <c r="M13" s="64"/>
      <c r="N13" s="21"/>
    </row>
    <row r="14" spans="1:14" ht="15" customHeight="1">
      <c r="A14" s="23">
        <v>1</v>
      </c>
      <c r="B14" s="10" t="s">
        <v>69</v>
      </c>
      <c r="C14" s="47"/>
      <c r="D14" s="33"/>
      <c r="E14" s="138">
        <v>6</v>
      </c>
      <c r="F14" s="99">
        <f t="shared" si="0"/>
        <v>0</v>
      </c>
      <c r="G14" s="21"/>
      <c r="H14" s="64"/>
      <c r="I14" s="64"/>
      <c r="J14" s="64"/>
      <c r="K14" s="64"/>
      <c r="L14" s="64"/>
      <c r="M14" s="64"/>
      <c r="N14" s="21"/>
    </row>
    <row r="15" spans="1:14" ht="15">
      <c r="A15" s="23"/>
      <c r="B15" s="9" t="s">
        <v>14</v>
      </c>
      <c r="C15" s="47"/>
      <c r="D15" s="34"/>
      <c r="E15" s="139"/>
      <c r="F15" s="99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3"/>
      <c r="B16" s="10"/>
      <c r="C16" s="47"/>
      <c r="D16" s="33"/>
      <c r="E16" s="138"/>
      <c r="F16" s="99">
        <f t="shared" si="0"/>
        <v>0</v>
      </c>
      <c r="G16" s="21"/>
      <c r="H16" s="21"/>
      <c r="I16" s="21"/>
      <c r="J16" s="21"/>
      <c r="K16" s="21"/>
      <c r="L16" s="21"/>
      <c r="M16" s="21"/>
      <c r="N16" s="21"/>
    </row>
    <row r="17" spans="1:14" ht="15.75" thickBot="1">
      <c r="A17" s="24">
        <v>1</v>
      </c>
      <c r="B17" s="22" t="s">
        <v>64</v>
      </c>
      <c r="C17" s="48"/>
      <c r="D17" s="35"/>
      <c r="E17" s="140">
        <v>6</v>
      </c>
      <c r="F17" s="99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194" t="s">
        <v>44</v>
      </c>
      <c r="B18" s="195"/>
      <c r="C18" s="49"/>
      <c r="D18" s="36"/>
      <c r="E18" s="141"/>
      <c r="F18" s="100">
        <f>SUM(F10:F17)</f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14"/>
      <c r="B19" s="8" t="s">
        <v>45</v>
      </c>
      <c r="C19" s="50"/>
      <c r="D19" s="37"/>
      <c r="E19" s="142"/>
      <c r="F19" s="101"/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94" t="s">
        <v>46</v>
      </c>
      <c r="B20" s="195"/>
      <c r="C20" s="78"/>
      <c r="D20" s="79"/>
      <c r="E20" s="143"/>
      <c r="F20" s="102">
        <f>+F18*F19</f>
        <v>0</v>
      </c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63"/>
      <c r="B21" s="8"/>
      <c r="C21" s="38"/>
      <c r="D21" s="38"/>
      <c r="E21" s="144"/>
      <c r="F21" s="103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5"/>
      <c r="B22" s="13" t="s">
        <v>41</v>
      </c>
      <c r="C22" s="121" t="s">
        <v>59</v>
      </c>
      <c r="D22" s="73"/>
      <c r="E22" s="145" t="s">
        <v>58</v>
      </c>
      <c r="F22" s="104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6"/>
      <c r="B23" s="118" t="s">
        <v>10</v>
      </c>
      <c r="C23" s="122"/>
      <c r="D23" s="39"/>
      <c r="E23" s="146"/>
      <c r="F23" s="105">
        <f>+A23*(C23+D23)*E23</f>
        <v>0</v>
      </c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/>
      <c r="B24" s="119" t="s">
        <v>11</v>
      </c>
      <c r="C24" s="47"/>
      <c r="D24" s="33"/>
      <c r="E24" s="138"/>
      <c r="F24" s="105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19" t="s">
        <v>12</v>
      </c>
      <c r="C25" s="47"/>
      <c r="D25" s="33"/>
      <c r="E25" s="138"/>
      <c r="F25" s="105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.75" thickBot="1">
      <c r="A26" s="27">
        <v>1</v>
      </c>
      <c r="B26" s="120" t="s">
        <v>13</v>
      </c>
      <c r="C26" s="123"/>
      <c r="D26" s="40"/>
      <c r="E26" s="147">
        <v>1</v>
      </c>
      <c r="F26" s="124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194" t="s">
        <v>50</v>
      </c>
      <c r="B27" s="196"/>
      <c r="C27" s="41"/>
      <c r="D27" s="41"/>
      <c r="E27" s="148"/>
      <c r="F27" s="106">
        <f>SUM(F23:F26)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63"/>
      <c r="B28" s="5"/>
      <c r="C28" s="42"/>
      <c r="D28" s="42"/>
      <c r="E28" s="149"/>
      <c r="F28" s="103"/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28"/>
      <c r="B29" s="19" t="s">
        <v>55</v>
      </c>
      <c r="C29" s="43"/>
      <c r="D29" s="43"/>
      <c r="E29" s="150"/>
      <c r="F29" s="107">
        <f>+F27+F20</f>
        <v>0</v>
      </c>
      <c r="G29" s="21"/>
      <c r="H29" s="21"/>
      <c r="I29" s="21"/>
      <c r="J29" s="21"/>
      <c r="K29" s="21"/>
      <c r="L29" s="21"/>
      <c r="M29" s="21"/>
      <c r="N29" s="21"/>
    </row>
    <row r="30" spans="1:14" s="30" customFormat="1" ht="12">
      <c r="A30" s="29"/>
      <c r="B30" s="29"/>
      <c r="C30" s="80"/>
      <c r="D30" s="68" t="s">
        <v>67</v>
      </c>
      <c r="E30" s="133" t="s">
        <v>16</v>
      </c>
      <c r="F30" s="94" t="s">
        <v>2</v>
      </c>
      <c r="G30" s="62"/>
      <c r="H30" s="62"/>
      <c r="I30" s="62"/>
      <c r="J30" s="62"/>
      <c r="K30" s="62"/>
      <c r="L30" s="62"/>
      <c r="M30" s="62"/>
      <c r="N30" s="62"/>
    </row>
    <row r="31" spans="1:14" s="30" customFormat="1" ht="12">
      <c r="A31" s="31" t="s">
        <v>3</v>
      </c>
      <c r="B31" s="31" t="s">
        <v>17</v>
      </c>
      <c r="C31" s="81" t="s">
        <v>18</v>
      </c>
      <c r="D31" s="70" t="s">
        <v>68</v>
      </c>
      <c r="E31" s="134" t="s">
        <v>19</v>
      </c>
      <c r="F31" s="95" t="s">
        <v>6</v>
      </c>
      <c r="G31" s="62"/>
      <c r="H31" s="62"/>
      <c r="I31" s="62"/>
      <c r="J31" s="62"/>
      <c r="K31" s="62"/>
      <c r="L31" s="62"/>
      <c r="M31" s="62"/>
      <c r="N31" s="62"/>
    </row>
    <row r="32" spans="1:14" s="30" customFormat="1" ht="12.75" thickBot="1">
      <c r="A32" s="32"/>
      <c r="B32" s="32"/>
      <c r="C32" s="82"/>
      <c r="D32" s="72"/>
      <c r="E32" s="151" t="s">
        <v>65</v>
      </c>
      <c r="F32" s="96"/>
      <c r="G32" s="62"/>
      <c r="H32" s="62"/>
      <c r="I32" s="62"/>
      <c r="J32" s="62"/>
      <c r="K32" s="62"/>
      <c r="L32" s="62"/>
      <c r="M32" s="62"/>
      <c r="N32" s="62"/>
    </row>
    <row r="33" spans="1:14" ht="15.75" thickBot="1">
      <c r="A33" s="186" t="s">
        <v>20</v>
      </c>
      <c r="B33" s="187"/>
      <c r="C33" s="172"/>
      <c r="D33" s="173"/>
      <c r="E33" s="173"/>
      <c r="F33" s="174"/>
      <c r="G33" s="21"/>
      <c r="H33" s="20"/>
      <c r="I33" s="20"/>
      <c r="J33" s="20"/>
      <c r="K33" s="20"/>
      <c r="L33" s="20"/>
      <c r="M33" s="20"/>
      <c r="N33" s="21"/>
    </row>
    <row r="34" spans="1:14" ht="15.75" thickBot="1">
      <c r="A34" s="166" t="s">
        <v>21</v>
      </c>
      <c r="B34" s="197"/>
      <c r="C34" s="175"/>
      <c r="D34" s="176"/>
      <c r="E34" s="176"/>
      <c r="F34" s="177"/>
      <c r="G34" s="21"/>
      <c r="H34" s="20"/>
      <c r="I34" s="20"/>
      <c r="J34" s="20"/>
      <c r="K34" s="20"/>
      <c r="L34" s="20"/>
      <c r="M34" s="20"/>
      <c r="N34" s="21"/>
    </row>
    <row r="35" spans="1:14" ht="15">
      <c r="A35" s="53"/>
      <c r="B35" s="7" t="s">
        <v>7</v>
      </c>
      <c r="C35" s="51" t="s">
        <v>22</v>
      </c>
      <c r="D35" s="44"/>
      <c r="E35" s="152"/>
      <c r="F35" s="108">
        <f>A35*(D35*E35)</f>
        <v>0</v>
      </c>
      <c r="G35" s="21"/>
      <c r="H35" s="20"/>
      <c r="I35" s="20"/>
      <c r="J35" s="20"/>
      <c r="K35" s="20"/>
      <c r="L35" s="20"/>
      <c r="M35" s="20"/>
      <c r="N35" s="21"/>
    </row>
    <row r="36" spans="1:14" ht="15">
      <c r="A36" s="26"/>
      <c r="B36" s="1" t="s">
        <v>10</v>
      </c>
      <c r="C36" s="51" t="s">
        <v>22</v>
      </c>
      <c r="D36" s="44"/>
      <c r="E36" s="152"/>
      <c r="F36" s="108">
        <f aca="true" t="shared" si="1" ref="F36:F41">A36*(D36*E36)</f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/>
      <c r="B37" s="1" t="s">
        <v>11</v>
      </c>
      <c r="C37" s="51" t="s">
        <v>22</v>
      </c>
      <c r="D37" s="44"/>
      <c r="E37" s="152"/>
      <c r="F37" s="108">
        <f t="shared" si="1"/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" t="s">
        <v>12</v>
      </c>
      <c r="C38" s="51" t="s">
        <v>22</v>
      </c>
      <c r="D38" s="44"/>
      <c r="E38" s="152"/>
      <c r="F38" s="108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>
        <v>1</v>
      </c>
      <c r="B39" s="1" t="s">
        <v>13</v>
      </c>
      <c r="C39" s="51" t="s">
        <v>22</v>
      </c>
      <c r="D39" s="44"/>
      <c r="E39" s="152">
        <v>5</v>
      </c>
      <c r="F39" s="108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">
      <c r="A40" s="26"/>
      <c r="B40" s="1" t="s">
        <v>23</v>
      </c>
      <c r="C40" s="51" t="s">
        <v>22</v>
      </c>
      <c r="D40" s="44"/>
      <c r="E40" s="152"/>
      <c r="F40" s="108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.75" thickBot="1">
      <c r="A41" s="54"/>
      <c r="B41" s="55" t="s">
        <v>24</v>
      </c>
      <c r="C41" s="60" t="s">
        <v>22</v>
      </c>
      <c r="D41" s="61"/>
      <c r="E41" s="153"/>
      <c r="F41" s="108">
        <f t="shared" si="1"/>
        <v>0</v>
      </c>
      <c r="G41" s="21"/>
      <c r="H41" s="20"/>
      <c r="I41" s="20"/>
      <c r="J41" s="20"/>
      <c r="K41" s="20"/>
      <c r="L41" s="20"/>
      <c r="M41" s="20"/>
      <c r="N41" s="21"/>
    </row>
    <row r="42" spans="1:14" ht="15.75" thickBot="1">
      <c r="A42" s="166" t="s">
        <v>25</v>
      </c>
      <c r="B42" s="167"/>
      <c r="C42" s="83"/>
      <c r="D42" s="59"/>
      <c r="E42" s="136"/>
      <c r="F42" s="109"/>
      <c r="G42" s="21"/>
      <c r="H42" s="20"/>
      <c r="I42" s="20"/>
      <c r="J42" s="20"/>
      <c r="K42" s="20"/>
      <c r="L42" s="20"/>
      <c r="M42" s="20"/>
      <c r="N42" s="21"/>
    </row>
    <row r="43" spans="1:14" ht="15">
      <c r="A43" s="53">
        <v>1</v>
      </c>
      <c r="B43" s="118" t="s">
        <v>47</v>
      </c>
      <c r="C43" s="129" t="s">
        <v>26</v>
      </c>
      <c r="D43" s="58"/>
      <c r="E43" s="154">
        <v>6</v>
      </c>
      <c r="F43" s="108">
        <f>A43*D43*E43</f>
        <v>0</v>
      </c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6">
        <v>1</v>
      </c>
      <c r="B44" s="119" t="s">
        <v>48</v>
      </c>
      <c r="C44" s="130" t="s">
        <v>26</v>
      </c>
      <c r="D44" s="45"/>
      <c r="E44" s="155">
        <v>5</v>
      </c>
      <c r="F44" s="108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.75" thickBot="1">
      <c r="A45" s="54">
        <v>1</v>
      </c>
      <c r="B45" s="125" t="s">
        <v>49</v>
      </c>
      <c r="C45" s="131" t="s">
        <v>27</v>
      </c>
      <c r="D45" s="57"/>
      <c r="E45" s="156">
        <v>1</v>
      </c>
      <c r="F45" s="108">
        <f>A45*D45*E45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166" t="s">
        <v>37</v>
      </c>
      <c r="B46" s="167"/>
      <c r="C46" s="83"/>
      <c r="D46" s="59"/>
      <c r="E46" s="136"/>
      <c r="F46" s="109"/>
      <c r="G46" s="21"/>
      <c r="H46" s="21"/>
      <c r="I46" s="21"/>
      <c r="J46" s="21"/>
      <c r="K46" s="21"/>
      <c r="L46" s="21"/>
      <c r="M46" s="21"/>
      <c r="N46" s="21"/>
    </row>
    <row r="47" spans="1:14" ht="15">
      <c r="A47" s="53">
        <v>1</v>
      </c>
      <c r="B47" s="126" t="s">
        <v>56</v>
      </c>
      <c r="C47" s="129" t="s">
        <v>26</v>
      </c>
      <c r="D47" s="58"/>
      <c r="E47" s="154">
        <v>6</v>
      </c>
      <c r="F47" s="108">
        <f aca="true" t="shared" si="2" ref="F47:F52">A47*D47*E47</f>
        <v>0</v>
      </c>
      <c r="G47" s="21"/>
      <c r="H47" s="21"/>
      <c r="I47" s="21"/>
      <c r="J47" s="21"/>
      <c r="K47" s="21"/>
      <c r="L47" s="21"/>
      <c r="M47" s="21"/>
      <c r="N47" s="21"/>
    </row>
    <row r="48" spans="1:14" ht="15">
      <c r="A48" s="26">
        <v>1</v>
      </c>
      <c r="B48" s="127" t="s">
        <v>38</v>
      </c>
      <c r="C48" s="130" t="s">
        <v>27</v>
      </c>
      <c r="D48" s="45"/>
      <c r="E48" s="155">
        <v>1</v>
      </c>
      <c r="F48" s="108">
        <f t="shared" si="2"/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27" t="s">
        <v>28</v>
      </c>
      <c r="C49" s="130" t="s">
        <v>26</v>
      </c>
      <c r="D49" s="45"/>
      <c r="E49" s="155">
        <v>6</v>
      </c>
      <c r="F49" s="108">
        <f t="shared" si="2"/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28" t="s">
        <v>57</v>
      </c>
      <c r="C50" s="130" t="s">
        <v>26</v>
      </c>
      <c r="D50" s="45"/>
      <c r="E50" s="155">
        <v>6</v>
      </c>
      <c r="F50" s="108">
        <f t="shared" si="2"/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6">
        <v>1</v>
      </c>
      <c r="B51" s="128" t="s">
        <v>29</v>
      </c>
      <c r="C51" s="130" t="s">
        <v>26</v>
      </c>
      <c r="D51" s="45"/>
      <c r="E51" s="155">
        <v>6</v>
      </c>
      <c r="F51" s="108">
        <f t="shared" si="2"/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.75" thickBot="1">
      <c r="A52" s="27">
        <v>1</v>
      </c>
      <c r="B52" s="120" t="s">
        <v>30</v>
      </c>
      <c r="C52" s="132" t="s">
        <v>26</v>
      </c>
      <c r="D52" s="46"/>
      <c r="E52" s="157">
        <v>6</v>
      </c>
      <c r="F52" s="124">
        <f t="shared" si="2"/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.75" thickBot="1">
      <c r="A53" s="168" t="s">
        <v>54</v>
      </c>
      <c r="B53" s="169"/>
      <c r="C53" s="84"/>
      <c r="D53" s="84"/>
      <c r="E53" s="158"/>
      <c r="F53" s="110">
        <f>SUM(F35:F52)</f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5"/>
      <c r="B54" s="11" t="s">
        <v>31</v>
      </c>
      <c r="C54" s="85"/>
      <c r="D54" s="85"/>
      <c r="E54" s="159"/>
      <c r="F54" s="111">
        <f>+F53+F29</f>
        <v>0</v>
      </c>
      <c r="G54" s="21"/>
      <c r="H54" s="21"/>
      <c r="I54" s="21"/>
      <c r="J54" s="21"/>
      <c r="K54" s="21"/>
      <c r="L54" s="21"/>
      <c r="M54" s="21"/>
      <c r="N54" s="21"/>
    </row>
    <row r="55" spans="1:14" ht="16.5" thickBot="1">
      <c r="A55" s="54"/>
      <c r="B55" s="56" t="s">
        <v>32</v>
      </c>
      <c r="C55" s="35"/>
      <c r="D55" s="35"/>
      <c r="E55" s="140"/>
      <c r="F55" s="112">
        <f>+ROUND(F54*0.16,0)</f>
        <v>0</v>
      </c>
      <c r="G55" s="163"/>
      <c r="H55" s="20"/>
      <c r="I55" s="5"/>
      <c r="J55" s="5"/>
      <c r="K55" s="5"/>
      <c r="L55" s="5"/>
      <c r="M55" s="5"/>
      <c r="N55" s="5"/>
    </row>
    <row r="56" spans="1:14" ht="15.75" thickBot="1">
      <c r="A56" s="170" t="s">
        <v>33</v>
      </c>
      <c r="B56" s="171"/>
      <c r="C56" s="86"/>
      <c r="D56" s="87"/>
      <c r="E56" s="160"/>
      <c r="F56" s="113">
        <f>+F54+F55</f>
        <v>0</v>
      </c>
      <c r="G56" s="164"/>
      <c r="H56" s="117"/>
      <c r="I56" s="65"/>
      <c r="J56" s="65"/>
      <c r="K56" s="5"/>
      <c r="L56" s="5"/>
      <c r="M56" s="5"/>
      <c r="N56" s="5"/>
    </row>
    <row r="57" spans="1:14" ht="15" customHeight="1">
      <c r="A57" s="92"/>
      <c r="B57" s="2"/>
      <c r="C57" s="38"/>
      <c r="D57" s="38"/>
      <c r="E57" s="144"/>
      <c r="F57" s="114"/>
      <c r="G57" s="165"/>
      <c r="H57" s="21"/>
      <c r="I57" s="20"/>
      <c r="J57" s="20"/>
      <c r="K57" s="20"/>
      <c r="L57" s="5"/>
      <c r="M57" s="5"/>
      <c r="N57" s="5"/>
    </row>
    <row r="58" spans="1:14" ht="15">
      <c r="A58" s="92"/>
      <c r="B58" s="2"/>
      <c r="C58" s="38"/>
      <c r="D58" s="38"/>
      <c r="E58" s="144"/>
      <c r="F58" s="114"/>
      <c r="I58" s="20"/>
      <c r="J58" s="20"/>
      <c r="K58" s="20"/>
      <c r="L58" s="5"/>
      <c r="M58" s="5"/>
      <c r="N58" s="5"/>
    </row>
    <row r="59" spans="1:14" ht="15">
      <c r="A59" s="92"/>
      <c r="B59" s="2"/>
      <c r="C59" s="38"/>
      <c r="D59" s="38"/>
      <c r="E59" s="144"/>
      <c r="F59" s="114"/>
      <c r="I59" s="5"/>
      <c r="J59" s="5"/>
      <c r="K59" s="5"/>
      <c r="L59" s="5"/>
      <c r="M59" s="5"/>
      <c r="N59" s="5"/>
    </row>
    <row r="60" spans="1:14" ht="15">
      <c r="A60" s="92" t="s">
        <v>52</v>
      </c>
      <c r="B60" s="2"/>
      <c r="C60" s="38"/>
      <c r="D60" s="38" t="s">
        <v>61</v>
      </c>
      <c r="E60" s="144"/>
      <c r="F60" s="114"/>
      <c r="G60" s="5"/>
      <c r="H60" s="5"/>
      <c r="I60" s="5"/>
      <c r="J60" s="5"/>
      <c r="K60" s="5"/>
      <c r="L60" s="5"/>
      <c r="M60" s="5"/>
      <c r="N60" s="5"/>
    </row>
    <row r="61" spans="1:14" ht="15">
      <c r="A61" s="92"/>
      <c r="B61" s="2"/>
      <c r="C61" s="38"/>
      <c r="D61" s="184" t="s">
        <v>34</v>
      </c>
      <c r="E61" s="184"/>
      <c r="F61" s="185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92" t="s">
        <v>53</v>
      </c>
      <c r="B62" s="2"/>
      <c r="C62" s="38"/>
      <c r="D62" s="38"/>
      <c r="E62" s="144"/>
      <c r="F62" s="114"/>
      <c r="I62" s="20"/>
      <c r="J62" s="20"/>
      <c r="K62" s="20"/>
      <c r="L62" s="20"/>
      <c r="M62" s="20"/>
      <c r="N62" s="5"/>
    </row>
    <row r="63" spans="1:14" ht="15.75" thickBot="1">
      <c r="A63" s="93"/>
      <c r="B63" s="3"/>
      <c r="C63" s="88"/>
      <c r="D63" s="66" t="s">
        <v>35</v>
      </c>
      <c r="E63" s="161" t="s">
        <v>51</v>
      </c>
      <c r="F63" s="115" t="s">
        <v>60</v>
      </c>
      <c r="G63" s="5"/>
      <c r="H63" s="5"/>
      <c r="I63" s="20"/>
      <c r="J63" s="20"/>
      <c r="K63" s="20"/>
      <c r="L63" s="20"/>
      <c r="M63" s="20"/>
      <c r="N63" s="5"/>
    </row>
  </sheetData>
  <sheetProtection/>
  <mergeCells count="15"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  <mergeCell ref="A1:F1"/>
    <mergeCell ref="A4:F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2011-05-12T16:40:49Z</dcterms:modified>
  <cp:category/>
  <cp:version/>
  <cp:contentType/>
  <cp:contentStatus/>
</cp:coreProperties>
</file>